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7400" windowHeight="9570"/>
  </bookViews>
  <sheets>
    <sheet name="109年4月" sheetId="34" r:id="rId1"/>
    <sheet name="109年3月" sheetId="35" r:id="rId2"/>
    <sheet name="109年2月" sheetId="33" r:id="rId3"/>
    <sheet name="109年1月" sheetId="32" r:id="rId4"/>
    <sheet name="108年12月" sheetId="31" r:id="rId5"/>
    <sheet name="108年11月" sheetId="30" r:id="rId6"/>
    <sheet name="108年10月" sheetId="29" r:id="rId7"/>
    <sheet name="108年9月" sheetId="28" r:id="rId8"/>
    <sheet name="108年8月" sheetId="15" r:id="rId9"/>
  </sheets>
  <calcPr calcId="144525"/>
</workbook>
</file>

<file path=xl/calcChain.xml><?xml version="1.0" encoding="utf-8"?>
<calcChain xmlns="http://schemas.openxmlformats.org/spreadsheetml/2006/main">
  <c r="B5" i="34" l="1"/>
  <c r="E5" i="34" s="1"/>
  <c r="B6" i="35"/>
  <c r="B9" i="35"/>
  <c r="B10" i="35"/>
  <c r="E10" i="35" s="1"/>
  <c r="B10" i="34" s="1"/>
  <c r="E10" i="34" s="1"/>
  <c r="B11" i="35"/>
  <c r="E11" i="35" s="1"/>
  <c r="B11" i="34" s="1"/>
  <c r="E11" i="34" s="1"/>
  <c r="B12" i="35"/>
  <c r="B13" i="35"/>
  <c r="B5" i="35"/>
  <c r="E13" i="35"/>
  <c r="B13" i="34" s="1"/>
  <c r="E13" i="34" s="1"/>
  <c r="E12" i="35"/>
  <c r="B12" i="34" s="1"/>
  <c r="E12" i="34" s="1"/>
  <c r="E9" i="35"/>
  <c r="B9" i="34" s="1"/>
  <c r="E9" i="34" s="1"/>
  <c r="E6" i="35"/>
  <c r="B6" i="34" s="1"/>
  <c r="E6" i="34" s="1"/>
  <c r="E5" i="35"/>
  <c r="B5" i="33" l="1"/>
  <c r="E5" i="33"/>
  <c r="B5" i="32"/>
  <c r="E5" i="32"/>
  <c r="E12" i="30" l="1"/>
  <c r="B5" i="29"/>
  <c r="E5" i="29" s="1"/>
  <c r="B5" i="30" s="1"/>
  <c r="E5" i="30" s="1"/>
  <c r="B5" i="31" s="1"/>
  <c r="E5" i="31" s="1"/>
  <c r="E5" i="28"/>
  <c r="B5" i="28"/>
  <c r="E13" i="15" l="1"/>
  <c r="B13" i="28" s="1"/>
  <c r="E13" i="28" s="1"/>
  <c r="B13" i="29" s="1"/>
  <c r="E13" i="29" s="1"/>
  <c r="B13" i="30" s="1"/>
  <c r="E13" i="30" s="1"/>
  <c r="B13" i="31" s="1"/>
  <c r="E13" i="31" s="1"/>
  <c r="B13" i="32" s="1"/>
  <c r="E13" i="32" s="1"/>
  <c r="B13" i="33" s="1"/>
  <c r="E13" i="33" s="1"/>
  <c r="E12" i="15"/>
  <c r="B12" i="28" s="1"/>
  <c r="E12" i="28" s="1"/>
  <c r="B12" i="29" s="1"/>
  <c r="E12" i="29" s="1"/>
  <c r="B12" i="30" s="1"/>
  <c r="B12" i="31" s="1"/>
  <c r="E12" i="31" s="1"/>
  <c r="B12" i="32" s="1"/>
  <c r="E12" i="32" s="1"/>
  <c r="B12" i="33" s="1"/>
  <c r="E12" i="33" s="1"/>
  <c r="E7" i="15" l="1"/>
  <c r="B7" i="28" s="1"/>
  <c r="E7" i="28" s="1"/>
  <c r="B7" i="29" s="1"/>
  <c r="E7" i="29" s="1"/>
  <c r="B7" i="30" s="1"/>
  <c r="E7" i="30" s="1"/>
  <c r="B7" i="31" s="1"/>
  <c r="E7" i="31" s="1"/>
  <c r="B7" i="32" s="1"/>
  <c r="E7" i="32" s="1"/>
  <c r="B7" i="33" s="1"/>
  <c r="E7" i="33" s="1"/>
  <c r="B7" i="35" s="1"/>
  <c r="E7" i="35" s="1"/>
  <c r="B7" i="34" s="1"/>
  <c r="E7" i="34" s="1"/>
  <c r="E5" i="15"/>
  <c r="E6" i="15"/>
  <c r="B6" i="28" s="1"/>
  <c r="E6" i="28" s="1"/>
  <c r="B6" i="29" s="1"/>
  <c r="E6" i="29" s="1"/>
  <c r="B6" i="30" s="1"/>
  <c r="E6" i="30" s="1"/>
  <c r="B6" i="31" s="1"/>
  <c r="E6" i="31" s="1"/>
  <c r="B6" i="32" s="1"/>
  <c r="E6" i="32" s="1"/>
  <c r="B6" i="33" s="1"/>
  <c r="E6" i="33" s="1"/>
  <c r="E8" i="15"/>
  <c r="B8" i="28" s="1"/>
  <c r="E8" i="28" s="1"/>
  <c r="B8" i="29" s="1"/>
  <c r="E8" i="29" s="1"/>
  <c r="B8" i="30" s="1"/>
  <c r="E8" i="30" s="1"/>
  <c r="B8" i="31" s="1"/>
  <c r="E8" i="31" s="1"/>
  <c r="B8" i="32" s="1"/>
  <c r="E8" i="32" s="1"/>
  <c r="B8" i="33" s="1"/>
  <c r="E8" i="33" s="1"/>
  <c r="B8" i="35" s="1"/>
  <c r="E8" i="35" s="1"/>
  <c r="B8" i="34" s="1"/>
  <c r="E8" i="34" s="1"/>
  <c r="E9" i="15"/>
  <c r="B9" i="28" s="1"/>
  <c r="E9" i="28" s="1"/>
  <c r="B9" i="29" s="1"/>
  <c r="E9" i="29" s="1"/>
  <c r="B9" i="30" s="1"/>
  <c r="E9" i="30" s="1"/>
  <c r="B9" i="31" s="1"/>
  <c r="E9" i="31" s="1"/>
  <c r="B9" i="32" s="1"/>
  <c r="E9" i="32" s="1"/>
  <c r="B9" i="33" s="1"/>
  <c r="E9" i="33" s="1"/>
  <c r="E10" i="15"/>
  <c r="B10" i="28" s="1"/>
  <c r="E10" i="28" s="1"/>
  <c r="B10" i="29" s="1"/>
  <c r="E10" i="29" s="1"/>
  <c r="B10" i="30" s="1"/>
  <c r="E10" i="30" s="1"/>
  <c r="B10" i="31" s="1"/>
  <c r="E10" i="31" s="1"/>
  <c r="B10" i="32" s="1"/>
  <c r="E10" i="32" s="1"/>
  <c r="B10" i="33" s="1"/>
  <c r="E10" i="33" s="1"/>
  <c r="E11" i="15"/>
  <c r="B11" i="28" s="1"/>
  <c r="E11" i="28" s="1"/>
  <c r="B11" i="29" s="1"/>
  <c r="E11" i="29" s="1"/>
  <c r="B11" i="30" s="1"/>
  <c r="E11" i="30" s="1"/>
  <c r="B11" i="31" s="1"/>
  <c r="E11" i="31" s="1"/>
  <c r="B11" i="32" s="1"/>
  <c r="E11" i="32" s="1"/>
  <c r="B11" i="33" s="1"/>
  <c r="E11" i="33" s="1"/>
</calcChain>
</file>

<file path=xl/sharedStrings.xml><?xml version="1.0" encoding="utf-8"?>
<sst xmlns="http://schemas.openxmlformats.org/spreadsheetml/2006/main" count="162" uniqueCount="26">
  <si>
    <t>項目</t>
    <phoneticPr fontId="2" type="noConversion"/>
  </si>
  <si>
    <t>上期結餘</t>
    <phoneticPr fontId="2" type="noConversion"/>
  </si>
  <si>
    <t>本月收入</t>
    <phoneticPr fontId="2" type="noConversion"/>
  </si>
  <si>
    <t>本月支出</t>
    <phoneticPr fontId="2" type="noConversion"/>
  </si>
  <si>
    <t>累計餘飿</t>
    <phoneticPr fontId="2" type="noConversion"/>
  </si>
  <si>
    <t>備註</t>
    <phoneticPr fontId="2" type="noConversion"/>
  </si>
  <si>
    <t>學生代辦費收支情形表</t>
  </si>
  <si>
    <t>書籍費</t>
  </si>
  <si>
    <t>班級費</t>
  </si>
  <si>
    <t>家長會費</t>
  </si>
  <si>
    <t>學生平安保險費</t>
  </si>
  <si>
    <t>服裝費</t>
  </si>
  <si>
    <t>同學錄</t>
  </si>
  <si>
    <t>高英高級工商職業學校</t>
    <phoneticPr fontId="2" type="noConversion"/>
  </si>
  <si>
    <t>專車費</t>
    <phoneticPr fontId="2" type="noConversion"/>
  </si>
  <si>
    <t>住宿費</t>
    <phoneticPr fontId="2" type="noConversion"/>
  </si>
  <si>
    <t>冷氣費</t>
    <phoneticPr fontId="2" type="noConversion"/>
  </si>
  <si>
    <t>108學年度 8 月份</t>
    <phoneticPr fontId="2" type="noConversion"/>
  </si>
  <si>
    <t>108學年度 9 月份</t>
    <phoneticPr fontId="2" type="noConversion"/>
  </si>
  <si>
    <t>108學年度 10 月份</t>
    <phoneticPr fontId="2" type="noConversion"/>
  </si>
  <si>
    <t>108學年度 11 月份</t>
    <phoneticPr fontId="2" type="noConversion"/>
  </si>
  <si>
    <t>108學年度 12 月份</t>
    <phoneticPr fontId="2" type="noConversion"/>
  </si>
  <si>
    <t>108學年度 1 月份</t>
    <phoneticPr fontId="2" type="noConversion"/>
  </si>
  <si>
    <t>108學年度 2 月份</t>
    <phoneticPr fontId="2" type="noConversion"/>
  </si>
  <si>
    <t>108學年度 3 月份</t>
    <phoneticPr fontId="2" type="noConversion"/>
  </si>
  <si>
    <t>108學年度 4 月份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</si>
</sst>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9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6" fontId="0" fillId="0" borderId="0" xfId="0" applyNumberForma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center" vertical="center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sqref="A1:F1"/>
    </sheetView>
  </sheetViews>
  <sheetFormatPr defaultRowHeight="16.5" x14ac:dyDescent="0.25"/>
  <cols>
    <col min="1" max="1" width="19.625" customWidth="1"/>
    <col min="2" max="5" width="16" customWidth="1"/>
    <col min="6" max="6" width="9.5" customWidth="1"/>
    <col min="7" max="7" width="11.875" bestFit="1" customWidth="1"/>
    <col min="14" max="14" width="9.5" bestFit="1" customWidth="1"/>
  </cols>
  <sheetData>
    <row r="1" spans="1:7" ht="27.75" customHeight="1" x14ac:dyDescent="0.25">
      <c r="A1" s="6" t="s">
        <v>13</v>
      </c>
      <c r="B1" s="6"/>
      <c r="C1" s="6"/>
      <c r="D1" s="6"/>
      <c r="E1" s="6"/>
      <c r="F1" s="6"/>
    </row>
    <row r="2" spans="1:7" ht="27.75" customHeight="1" x14ac:dyDescent="0.25">
      <c r="A2" s="7" t="s">
        <v>6</v>
      </c>
      <c r="B2" s="7"/>
      <c r="C2" s="7"/>
      <c r="D2" s="7"/>
      <c r="E2" s="7"/>
      <c r="F2" s="7"/>
    </row>
    <row r="3" spans="1:7" ht="27.75" customHeight="1" x14ac:dyDescent="0.25">
      <c r="A3" s="8" t="s">
        <v>25</v>
      </c>
      <c r="B3" s="8"/>
      <c r="C3" s="8"/>
      <c r="D3" s="8"/>
      <c r="E3" s="8"/>
      <c r="F3" s="8"/>
    </row>
    <row r="4" spans="1:7" ht="48.7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7" ht="48.75" customHeight="1" x14ac:dyDescent="0.25">
      <c r="A5" s="4" t="s">
        <v>7</v>
      </c>
      <c r="B5" s="3">
        <f>'109年3月'!E5</f>
        <v>5344240</v>
      </c>
      <c r="C5" s="3">
        <v>310</v>
      </c>
      <c r="D5" s="3">
        <v>0</v>
      </c>
      <c r="E5" s="3">
        <f>B5+C5-D5</f>
        <v>5344550</v>
      </c>
      <c r="F5" s="3"/>
      <c r="G5" s="5"/>
    </row>
    <row r="6" spans="1:7" ht="48.75" customHeight="1" x14ac:dyDescent="0.25">
      <c r="A6" s="4" t="s">
        <v>8</v>
      </c>
      <c r="B6" s="3">
        <f>'109年3月'!E6</f>
        <v>7100</v>
      </c>
      <c r="C6" s="3">
        <v>0</v>
      </c>
      <c r="D6" s="3">
        <v>275</v>
      </c>
      <c r="E6" s="3">
        <f t="shared" ref="E6:E13" si="0">B6+C6-D6</f>
        <v>6825</v>
      </c>
      <c r="F6" s="3"/>
      <c r="G6" s="5"/>
    </row>
    <row r="7" spans="1:7" ht="48.75" customHeight="1" x14ac:dyDescent="0.25">
      <c r="A7" s="4" t="s">
        <v>9</v>
      </c>
      <c r="B7" s="3">
        <f>'109年3月'!E7</f>
        <v>-100</v>
      </c>
      <c r="C7" s="3">
        <v>0</v>
      </c>
      <c r="D7" s="3">
        <v>0</v>
      </c>
      <c r="E7" s="3">
        <f t="shared" si="0"/>
        <v>-100</v>
      </c>
      <c r="F7" s="3"/>
      <c r="G7" s="5"/>
    </row>
    <row r="8" spans="1:7" ht="48.75" customHeight="1" x14ac:dyDescent="0.25">
      <c r="A8" s="4" t="s">
        <v>10</v>
      </c>
      <c r="B8" s="3">
        <f>'109年3月'!E8</f>
        <v>280525</v>
      </c>
      <c r="C8" s="3">
        <v>0</v>
      </c>
      <c r="D8" s="3">
        <v>280525</v>
      </c>
      <c r="E8" s="3">
        <f t="shared" si="0"/>
        <v>0</v>
      </c>
      <c r="F8" s="3"/>
      <c r="G8" s="5"/>
    </row>
    <row r="9" spans="1:7" ht="48.75" customHeight="1" x14ac:dyDescent="0.25">
      <c r="A9" s="4" t="s">
        <v>11</v>
      </c>
      <c r="B9" s="3">
        <f>'109年3月'!E9</f>
        <v>0</v>
      </c>
      <c r="C9" s="3">
        <v>0</v>
      </c>
      <c r="D9" s="3">
        <v>0</v>
      </c>
      <c r="E9" s="3">
        <f t="shared" si="0"/>
        <v>0</v>
      </c>
      <c r="F9" s="3"/>
      <c r="G9" s="5"/>
    </row>
    <row r="10" spans="1:7" ht="48.75" customHeight="1" x14ac:dyDescent="0.25">
      <c r="A10" s="4" t="s">
        <v>16</v>
      </c>
      <c r="B10" s="3">
        <f>'109年3月'!E10</f>
        <v>710497</v>
      </c>
      <c r="C10" s="3">
        <v>0</v>
      </c>
      <c r="D10" s="3">
        <v>208629</v>
      </c>
      <c r="E10" s="3">
        <f t="shared" si="0"/>
        <v>501868</v>
      </c>
      <c r="F10" s="3"/>
      <c r="G10" s="5"/>
    </row>
    <row r="11" spans="1:7" ht="48.75" customHeight="1" x14ac:dyDescent="0.25">
      <c r="A11" s="4" t="s">
        <v>12</v>
      </c>
      <c r="B11" s="3">
        <f>'109年3月'!E11</f>
        <v>400200</v>
      </c>
      <c r="C11" s="3">
        <v>0</v>
      </c>
      <c r="D11" s="3">
        <v>0</v>
      </c>
      <c r="E11" s="3">
        <f t="shared" si="0"/>
        <v>400200</v>
      </c>
      <c r="F11" s="3"/>
      <c r="G11" s="5"/>
    </row>
    <row r="12" spans="1:7" ht="48.75" customHeight="1" x14ac:dyDescent="0.25">
      <c r="A12" s="4" t="s">
        <v>15</v>
      </c>
      <c r="B12" s="3">
        <f>'109年3月'!E12</f>
        <v>311005</v>
      </c>
      <c r="C12" s="3">
        <v>33987</v>
      </c>
      <c r="D12" s="3">
        <v>27065</v>
      </c>
      <c r="E12" s="3">
        <f t="shared" si="0"/>
        <v>317927</v>
      </c>
      <c r="F12" s="3"/>
      <c r="G12" s="5"/>
    </row>
    <row r="13" spans="1:7" ht="48.75" customHeight="1" x14ac:dyDescent="0.25">
      <c r="A13" s="4" t="s">
        <v>14</v>
      </c>
      <c r="B13" s="3">
        <f>'109年3月'!E13</f>
        <v>4619814</v>
      </c>
      <c r="C13" s="3">
        <v>33848</v>
      </c>
      <c r="D13" s="3">
        <v>2042298</v>
      </c>
      <c r="E13" s="3">
        <f t="shared" si="0"/>
        <v>2611364</v>
      </c>
      <c r="F13" s="3"/>
    </row>
    <row r="14" spans="1:7" ht="48.75" customHeight="1" x14ac:dyDescent="0.25">
      <c r="A14" s="2"/>
      <c r="B14" s="3"/>
      <c r="C14" s="3"/>
      <c r="D14" s="3"/>
      <c r="E14" s="3"/>
      <c r="F14" s="3"/>
    </row>
    <row r="20" spans="1:6" ht="27.75" customHeight="1" x14ac:dyDescent="0.25">
      <c r="A20" s="1"/>
      <c r="B20" s="1"/>
      <c r="C20" s="1"/>
      <c r="D20" s="1"/>
      <c r="E20" s="1"/>
      <c r="F20" s="1"/>
    </row>
    <row r="21" spans="1:6" ht="27.75" customHeight="1" x14ac:dyDescent="0.25">
      <c r="A21" s="1"/>
      <c r="B21" s="1"/>
      <c r="C21" s="1"/>
      <c r="D21" s="1"/>
      <c r="E21" s="1"/>
      <c r="F21" s="1"/>
    </row>
  </sheetData>
  <mergeCells count="3">
    <mergeCell ref="A1:F1"/>
    <mergeCell ref="A2:F2"/>
    <mergeCell ref="A3:F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7" workbookViewId="0">
      <selection activeCell="C14" sqref="C14"/>
    </sheetView>
  </sheetViews>
  <sheetFormatPr defaultRowHeight="16.5" x14ac:dyDescent="0.25"/>
  <cols>
    <col min="1" max="1" width="19.625" customWidth="1"/>
    <col min="2" max="5" width="16" customWidth="1"/>
    <col min="6" max="6" width="9.5" customWidth="1"/>
    <col min="7" max="7" width="11.875" bestFit="1" customWidth="1"/>
    <col min="14" max="14" width="9.5" bestFit="1" customWidth="1"/>
  </cols>
  <sheetData>
    <row r="1" spans="1:7" ht="27.75" customHeight="1" x14ac:dyDescent="0.25">
      <c r="A1" s="6" t="s">
        <v>13</v>
      </c>
      <c r="B1" s="6"/>
      <c r="C1" s="6"/>
      <c r="D1" s="6"/>
      <c r="E1" s="6"/>
      <c r="F1" s="6"/>
    </row>
    <row r="2" spans="1:7" ht="27.75" customHeight="1" x14ac:dyDescent="0.25">
      <c r="A2" s="7" t="s">
        <v>6</v>
      </c>
      <c r="B2" s="7"/>
      <c r="C2" s="7"/>
      <c r="D2" s="7"/>
      <c r="E2" s="7"/>
      <c r="F2" s="7"/>
    </row>
    <row r="3" spans="1:7" ht="27.75" customHeight="1" x14ac:dyDescent="0.25">
      <c r="A3" s="8" t="s">
        <v>24</v>
      </c>
      <c r="B3" s="8"/>
      <c r="C3" s="8"/>
      <c r="D3" s="8"/>
      <c r="E3" s="8"/>
      <c r="F3" s="8"/>
    </row>
    <row r="4" spans="1:7" ht="48.7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7" ht="48.75" customHeight="1" x14ac:dyDescent="0.25">
      <c r="A5" s="4" t="s">
        <v>7</v>
      </c>
      <c r="B5" s="3">
        <f>'109年2月'!E5</f>
        <v>4450837</v>
      </c>
      <c r="C5" s="3">
        <v>899431</v>
      </c>
      <c r="D5" s="3">
        <v>6028</v>
      </c>
      <c r="E5" s="3">
        <f>B5+C5-D5</f>
        <v>5344240</v>
      </c>
      <c r="F5" s="3"/>
      <c r="G5" s="5"/>
    </row>
    <row r="6" spans="1:7" ht="48.75" customHeight="1" x14ac:dyDescent="0.25">
      <c r="A6" s="4" t="s">
        <v>8</v>
      </c>
      <c r="B6" s="3">
        <f>'109年2月'!E6</f>
        <v>35875</v>
      </c>
      <c r="C6" s="3">
        <v>14100</v>
      </c>
      <c r="D6" s="3">
        <v>42875</v>
      </c>
      <c r="E6" s="3">
        <f t="shared" ref="E6:E13" si="0">B6+C6-D6</f>
        <v>7100</v>
      </c>
      <c r="F6" s="3"/>
      <c r="G6" s="5"/>
    </row>
    <row r="7" spans="1:7" ht="48.75" customHeight="1" x14ac:dyDescent="0.25">
      <c r="A7" s="4" t="s">
        <v>9</v>
      </c>
      <c r="B7" s="3">
        <f>'109年2月'!E7</f>
        <v>118473</v>
      </c>
      <c r="C7" s="3">
        <v>28200</v>
      </c>
      <c r="D7" s="3">
        <v>146773</v>
      </c>
      <c r="E7" s="3">
        <f t="shared" si="0"/>
        <v>-100</v>
      </c>
      <c r="F7" s="3"/>
      <c r="G7" s="5"/>
    </row>
    <row r="8" spans="1:7" ht="48.75" customHeight="1" x14ac:dyDescent="0.25">
      <c r="A8" s="4" t="s">
        <v>10</v>
      </c>
      <c r="B8" s="3">
        <f>'109年2月'!E8</f>
        <v>249900</v>
      </c>
      <c r="C8" s="3">
        <v>54250</v>
      </c>
      <c r="D8" s="3">
        <v>23625</v>
      </c>
      <c r="E8" s="3">
        <f t="shared" si="0"/>
        <v>280525</v>
      </c>
      <c r="F8" s="3"/>
      <c r="G8" s="5"/>
    </row>
    <row r="9" spans="1:7" ht="48.75" customHeight="1" x14ac:dyDescent="0.25">
      <c r="A9" s="4" t="s">
        <v>11</v>
      </c>
      <c r="B9" s="3">
        <f>'109年2月'!E9</f>
        <v>5895</v>
      </c>
      <c r="C9" s="3">
        <v>7175</v>
      </c>
      <c r="D9" s="3">
        <v>13070</v>
      </c>
      <c r="E9" s="3">
        <f t="shared" si="0"/>
        <v>0</v>
      </c>
      <c r="F9" s="3"/>
      <c r="G9" s="5"/>
    </row>
    <row r="10" spans="1:7" ht="48.75" customHeight="1" x14ac:dyDescent="0.25">
      <c r="A10" s="4" t="s">
        <v>16</v>
      </c>
      <c r="B10" s="3">
        <f>'109年2月'!E10</f>
        <v>686946</v>
      </c>
      <c r="C10" s="3">
        <v>172180</v>
      </c>
      <c r="D10" s="3">
        <v>148629</v>
      </c>
      <c r="E10" s="3">
        <f t="shared" si="0"/>
        <v>710497</v>
      </c>
      <c r="F10" s="3"/>
      <c r="G10" s="5"/>
    </row>
    <row r="11" spans="1:7" ht="48.75" customHeight="1" x14ac:dyDescent="0.25">
      <c r="A11" s="4" t="s">
        <v>12</v>
      </c>
      <c r="B11" s="3">
        <f>'109年2月'!E11</f>
        <v>400200</v>
      </c>
      <c r="C11" s="3">
        <v>0</v>
      </c>
      <c r="D11" s="3">
        <v>0</v>
      </c>
      <c r="E11" s="3">
        <f t="shared" si="0"/>
        <v>400200</v>
      </c>
      <c r="F11" s="3"/>
      <c r="G11" s="5"/>
    </row>
    <row r="12" spans="1:7" ht="48.75" customHeight="1" x14ac:dyDescent="0.25">
      <c r="A12" s="4" t="s">
        <v>15</v>
      </c>
      <c r="B12" s="3">
        <f>'109年2月'!E12</f>
        <v>314955</v>
      </c>
      <c r="C12" s="3">
        <v>210225</v>
      </c>
      <c r="D12" s="3">
        <v>214175</v>
      </c>
      <c r="E12" s="3">
        <f t="shared" si="0"/>
        <v>311005</v>
      </c>
      <c r="F12" s="3"/>
      <c r="G12" s="5"/>
    </row>
    <row r="13" spans="1:7" ht="48.75" customHeight="1" x14ac:dyDescent="0.25">
      <c r="A13" s="4" t="s">
        <v>14</v>
      </c>
      <c r="B13" s="3">
        <f>'109年2月'!E13</f>
        <v>3953998</v>
      </c>
      <c r="C13" s="3">
        <v>1129459</v>
      </c>
      <c r="D13" s="3">
        <v>463643</v>
      </c>
      <c r="E13" s="3">
        <f t="shared" si="0"/>
        <v>4619814</v>
      </c>
      <c r="F13" s="3"/>
    </row>
    <row r="14" spans="1:7" ht="48.75" customHeight="1" x14ac:dyDescent="0.25">
      <c r="A14" s="2"/>
      <c r="B14" s="3"/>
      <c r="C14" s="3"/>
      <c r="D14" s="3"/>
      <c r="E14" s="3"/>
      <c r="F14" s="3"/>
    </row>
    <row r="20" spans="1:6" ht="27.75" customHeight="1" x14ac:dyDescent="0.25">
      <c r="A20" s="1"/>
      <c r="B20" s="1"/>
      <c r="C20" s="1"/>
      <c r="D20" s="1"/>
      <c r="E20" s="1"/>
      <c r="F20" s="1"/>
    </row>
    <row r="21" spans="1:6" ht="27.75" customHeight="1" x14ac:dyDescent="0.25">
      <c r="A21" s="1"/>
      <c r="B21" s="1"/>
      <c r="C21" s="1"/>
      <c r="D21" s="1"/>
      <c r="E21" s="1"/>
      <c r="F21" s="1"/>
    </row>
  </sheetData>
  <mergeCells count="3">
    <mergeCell ref="A1:F1"/>
    <mergeCell ref="A2:F2"/>
    <mergeCell ref="A3:F3"/>
  </mergeCells>
  <phoneticPr fontId="2" type="noConversion"/>
  <pageMargins left="0.59055118110236227" right="0.5118110236220472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9" sqref="E9"/>
    </sheetView>
  </sheetViews>
  <sheetFormatPr defaultRowHeight="16.5" x14ac:dyDescent="0.25"/>
  <cols>
    <col min="1" max="1" width="19.625" customWidth="1"/>
    <col min="2" max="5" width="16" customWidth="1"/>
    <col min="6" max="6" width="9.5" customWidth="1"/>
    <col min="7" max="7" width="11.875" bestFit="1" customWidth="1"/>
    <col min="14" max="14" width="9.5" bestFit="1" customWidth="1"/>
  </cols>
  <sheetData>
    <row r="1" spans="1:7" ht="27.75" customHeight="1" x14ac:dyDescent="0.25">
      <c r="A1" s="6" t="s">
        <v>13</v>
      </c>
      <c r="B1" s="6"/>
      <c r="C1" s="6"/>
      <c r="D1" s="6"/>
      <c r="E1" s="6"/>
      <c r="F1" s="6"/>
    </row>
    <row r="2" spans="1:7" ht="27.75" customHeight="1" x14ac:dyDescent="0.25">
      <c r="A2" s="7" t="s">
        <v>6</v>
      </c>
      <c r="B2" s="7"/>
      <c r="C2" s="7"/>
      <c r="D2" s="7"/>
      <c r="E2" s="7"/>
      <c r="F2" s="7"/>
    </row>
    <row r="3" spans="1:7" ht="27.75" customHeight="1" x14ac:dyDescent="0.25">
      <c r="A3" s="8" t="s">
        <v>23</v>
      </c>
      <c r="B3" s="8"/>
      <c r="C3" s="8"/>
      <c r="D3" s="8"/>
      <c r="E3" s="8"/>
      <c r="F3" s="8"/>
    </row>
    <row r="4" spans="1:7" ht="48.7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7" ht="48.75" customHeight="1" x14ac:dyDescent="0.25">
      <c r="A5" s="4" t="s">
        <v>7</v>
      </c>
      <c r="B5" s="3">
        <f>'109年1月'!E5</f>
        <v>1006092</v>
      </c>
      <c r="C5" s="3">
        <v>3455455</v>
      </c>
      <c r="D5" s="3">
        <v>10710</v>
      </c>
      <c r="E5" s="3">
        <f>B5+C5-D5</f>
        <v>4450837</v>
      </c>
      <c r="F5" s="3"/>
      <c r="G5" s="5"/>
    </row>
    <row r="6" spans="1:7" ht="48.75" customHeight="1" x14ac:dyDescent="0.25">
      <c r="A6" s="4" t="s">
        <v>8</v>
      </c>
      <c r="B6" s="3">
        <f>'109年1月'!E6</f>
        <v>15425</v>
      </c>
      <c r="C6" s="3">
        <v>56550</v>
      </c>
      <c r="D6" s="3">
        <v>36100</v>
      </c>
      <c r="E6" s="3">
        <f t="shared" ref="E6:E13" si="0">B6+C6-D6</f>
        <v>35875</v>
      </c>
      <c r="F6" s="3"/>
      <c r="G6" s="5"/>
    </row>
    <row r="7" spans="1:7" ht="48.75" customHeight="1" x14ac:dyDescent="0.25">
      <c r="A7" s="4" t="s">
        <v>9</v>
      </c>
      <c r="B7" s="3">
        <f>'109年1月'!E7</f>
        <v>29960</v>
      </c>
      <c r="C7" s="3">
        <v>113100</v>
      </c>
      <c r="D7" s="3">
        <v>24587</v>
      </c>
      <c r="E7" s="3">
        <f t="shared" si="0"/>
        <v>118473</v>
      </c>
      <c r="F7" s="3"/>
      <c r="G7" s="5"/>
    </row>
    <row r="8" spans="1:7" ht="48.75" customHeight="1" x14ac:dyDescent="0.25">
      <c r="A8" s="4" t="s">
        <v>10</v>
      </c>
      <c r="B8" s="3">
        <f>'109年1月'!E8</f>
        <v>52500</v>
      </c>
      <c r="C8" s="3">
        <v>197925</v>
      </c>
      <c r="D8" s="3">
        <v>525</v>
      </c>
      <c r="E8" s="3">
        <f t="shared" si="0"/>
        <v>249900</v>
      </c>
      <c r="F8" s="3"/>
      <c r="G8" s="5"/>
    </row>
    <row r="9" spans="1:7" ht="48.75" customHeight="1" x14ac:dyDescent="0.25">
      <c r="A9" s="4" t="s">
        <v>11</v>
      </c>
      <c r="B9" s="3">
        <f>'109年1月'!E9</f>
        <v>0</v>
      </c>
      <c r="C9" s="3">
        <v>5895</v>
      </c>
      <c r="D9" s="3">
        <v>0</v>
      </c>
      <c r="E9" s="3">
        <f t="shared" si="0"/>
        <v>5895</v>
      </c>
      <c r="F9" s="3"/>
      <c r="G9" s="5"/>
    </row>
    <row r="10" spans="1:7" ht="48.75" customHeight="1" x14ac:dyDescent="0.25">
      <c r="A10" s="4" t="s">
        <v>16</v>
      </c>
      <c r="B10" s="3">
        <f>'109年1月'!E10</f>
        <v>189158</v>
      </c>
      <c r="C10" s="3">
        <v>666140</v>
      </c>
      <c r="D10" s="3">
        <v>168352</v>
      </c>
      <c r="E10" s="3">
        <f t="shared" si="0"/>
        <v>686946</v>
      </c>
      <c r="F10" s="3"/>
      <c r="G10" s="5"/>
    </row>
    <row r="11" spans="1:7" ht="48.75" customHeight="1" x14ac:dyDescent="0.25">
      <c r="A11" s="4" t="s">
        <v>12</v>
      </c>
      <c r="B11" s="3">
        <f>'109年1月'!E11</f>
        <v>400200</v>
      </c>
      <c r="C11" s="3">
        <v>0</v>
      </c>
      <c r="D11" s="3">
        <v>0</v>
      </c>
      <c r="E11" s="3">
        <f t="shared" si="0"/>
        <v>400200</v>
      </c>
      <c r="F11" s="3"/>
      <c r="G11" s="5"/>
    </row>
    <row r="12" spans="1:7" ht="48.75" customHeight="1" x14ac:dyDescent="0.25">
      <c r="A12" s="4" t="s">
        <v>15</v>
      </c>
      <c r="B12" s="3">
        <f>'109年1月'!E12</f>
        <v>150175</v>
      </c>
      <c r="C12" s="3">
        <v>284845</v>
      </c>
      <c r="D12" s="3">
        <v>120065</v>
      </c>
      <c r="E12" s="3">
        <f t="shared" si="0"/>
        <v>314955</v>
      </c>
      <c r="F12" s="3"/>
      <c r="G12" s="5"/>
    </row>
    <row r="13" spans="1:7" ht="48.75" customHeight="1" x14ac:dyDescent="0.25">
      <c r="A13" s="4" t="s">
        <v>14</v>
      </c>
      <c r="B13" s="3">
        <f>'109年1月'!E13</f>
        <v>1828224</v>
      </c>
      <c r="C13" s="3">
        <v>3533464</v>
      </c>
      <c r="D13" s="3">
        <v>1407690</v>
      </c>
      <c r="E13" s="3">
        <f t="shared" si="0"/>
        <v>3953998</v>
      </c>
      <c r="F13" s="3"/>
    </row>
    <row r="14" spans="1:7" ht="48.75" customHeight="1" x14ac:dyDescent="0.25">
      <c r="A14" s="2"/>
      <c r="B14" s="3"/>
      <c r="C14" s="3"/>
      <c r="D14" s="3"/>
      <c r="E14" s="3"/>
      <c r="F14" s="3"/>
    </row>
    <row r="20" spans="1:6" ht="27.75" customHeight="1" x14ac:dyDescent="0.25">
      <c r="A20" s="1"/>
      <c r="B20" s="1"/>
      <c r="C20" s="1"/>
      <c r="D20" s="1"/>
      <c r="E20" s="1"/>
      <c r="F20" s="1"/>
    </row>
    <row r="21" spans="1:6" ht="27.75" customHeight="1" x14ac:dyDescent="0.25">
      <c r="A21" s="1"/>
      <c r="B21" s="1"/>
      <c r="C21" s="1"/>
      <c r="D21" s="1"/>
      <c r="E21" s="1"/>
      <c r="F21" s="1"/>
    </row>
  </sheetData>
  <mergeCells count="3">
    <mergeCell ref="A1:F1"/>
    <mergeCell ref="A2:F2"/>
    <mergeCell ref="A3:F3"/>
  </mergeCells>
  <phoneticPr fontId="2" type="noConversion"/>
  <pageMargins left="0.59055118110236227" right="0.51181102362204722" top="0.74803149606299213" bottom="0.7480314960629921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1" workbookViewId="0">
      <selection activeCell="C14" sqref="C14"/>
    </sheetView>
  </sheetViews>
  <sheetFormatPr defaultRowHeight="16.5" x14ac:dyDescent="0.25"/>
  <cols>
    <col min="1" max="1" width="19.625" customWidth="1"/>
    <col min="2" max="5" width="16" customWidth="1"/>
    <col min="6" max="6" width="9.5" customWidth="1"/>
    <col min="7" max="7" width="11.875" bestFit="1" customWidth="1"/>
    <col min="14" max="14" width="9.5" bestFit="1" customWidth="1"/>
  </cols>
  <sheetData>
    <row r="1" spans="1:7" ht="27.75" customHeight="1" x14ac:dyDescent="0.25">
      <c r="A1" s="6" t="s">
        <v>13</v>
      </c>
      <c r="B1" s="6"/>
      <c r="C1" s="6"/>
      <c r="D1" s="6"/>
      <c r="E1" s="6"/>
      <c r="F1" s="6"/>
    </row>
    <row r="2" spans="1:7" ht="27.75" customHeight="1" x14ac:dyDescent="0.25">
      <c r="A2" s="7" t="s">
        <v>6</v>
      </c>
      <c r="B2" s="7"/>
      <c r="C2" s="7"/>
      <c r="D2" s="7"/>
      <c r="E2" s="7"/>
      <c r="F2" s="7"/>
    </row>
    <row r="3" spans="1:7" ht="27.75" customHeight="1" x14ac:dyDescent="0.25">
      <c r="A3" s="8" t="s">
        <v>22</v>
      </c>
      <c r="B3" s="8"/>
      <c r="C3" s="8"/>
      <c r="D3" s="8"/>
      <c r="E3" s="8"/>
      <c r="F3" s="8"/>
    </row>
    <row r="4" spans="1:7" ht="48.7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7" ht="48.75" customHeight="1" x14ac:dyDescent="0.25">
      <c r="A5" s="4" t="s">
        <v>7</v>
      </c>
      <c r="B5" s="3">
        <f>'108年12月'!E5</f>
        <v>14480</v>
      </c>
      <c r="C5" s="3">
        <v>991612</v>
      </c>
      <c r="D5" s="3">
        <v>0</v>
      </c>
      <c r="E5" s="3">
        <f>B5+C5-D5</f>
        <v>1006092</v>
      </c>
      <c r="F5" s="3"/>
      <c r="G5" s="5"/>
    </row>
    <row r="6" spans="1:7" ht="48.75" customHeight="1" x14ac:dyDescent="0.25">
      <c r="A6" s="4" t="s">
        <v>8</v>
      </c>
      <c r="B6" s="3">
        <f>'108年12月'!E6</f>
        <v>44075</v>
      </c>
      <c r="C6" s="3">
        <v>15050</v>
      </c>
      <c r="D6" s="3">
        <v>43700</v>
      </c>
      <c r="E6" s="3">
        <f t="shared" ref="E6:E13" si="0">B6+C6-D6</f>
        <v>15425</v>
      </c>
      <c r="F6" s="3"/>
      <c r="G6" s="5"/>
    </row>
    <row r="7" spans="1:7" ht="48.75" customHeight="1" x14ac:dyDescent="0.25">
      <c r="A7" s="4" t="s">
        <v>9</v>
      </c>
      <c r="B7" s="3">
        <f>'108年12月'!E7</f>
        <v>116606</v>
      </c>
      <c r="C7" s="3">
        <v>30100</v>
      </c>
      <c r="D7" s="3">
        <v>116746</v>
      </c>
      <c r="E7" s="3">
        <f t="shared" si="0"/>
        <v>29960</v>
      </c>
      <c r="F7" s="3"/>
      <c r="G7" s="5"/>
    </row>
    <row r="8" spans="1:7" ht="48.75" customHeight="1" x14ac:dyDescent="0.25">
      <c r="A8" s="4" t="s">
        <v>10</v>
      </c>
      <c r="B8" s="3">
        <f>'108年12月'!E8</f>
        <v>-175</v>
      </c>
      <c r="C8" s="3">
        <v>52675</v>
      </c>
      <c r="D8" s="3">
        <v>0</v>
      </c>
      <c r="E8" s="3">
        <f t="shared" si="0"/>
        <v>52500</v>
      </c>
      <c r="F8" s="3"/>
      <c r="G8" s="5"/>
    </row>
    <row r="9" spans="1:7" ht="48.75" customHeight="1" x14ac:dyDescent="0.25">
      <c r="A9" s="4" t="s">
        <v>11</v>
      </c>
      <c r="B9" s="3">
        <f>'108年12月'!E9</f>
        <v>218135</v>
      </c>
      <c r="C9" s="3">
        <v>0</v>
      </c>
      <c r="D9" s="3">
        <v>218135</v>
      </c>
      <c r="E9" s="3">
        <f t="shared" si="0"/>
        <v>0</v>
      </c>
      <c r="F9" s="3"/>
      <c r="G9" s="5"/>
    </row>
    <row r="10" spans="1:7" ht="48.75" customHeight="1" x14ac:dyDescent="0.25">
      <c r="A10" s="4" t="s">
        <v>16</v>
      </c>
      <c r="B10" s="3">
        <f>'108年12月'!E10</f>
        <v>5984</v>
      </c>
      <c r="C10" s="3">
        <v>184870</v>
      </c>
      <c r="D10" s="3">
        <v>1696</v>
      </c>
      <c r="E10" s="3">
        <f t="shared" si="0"/>
        <v>189158</v>
      </c>
      <c r="F10" s="3"/>
      <c r="G10" s="5"/>
    </row>
    <row r="11" spans="1:7" ht="48.75" customHeight="1" x14ac:dyDescent="0.25">
      <c r="A11" s="4" t="s">
        <v>12</v>
      </c>
      <c r="B11" s="3">
        <f>'108年12月'!E11</f>
        <v>400200</v>
      </c>
      <c r="C11" s="3">
        <v>0</v>
      </c>
      <c r="D11" s="3">
        <v>0</v>
      </c>
      <c r="E11" s="3">
        <f t="shared" si="0"/>
        <v>400200</v>
      </c>
      <c r="F11" s="3"/>
      <c r="G11" s="5"/>
    </row>
    <row r="12" spans="1:7" ht="48.75" customHeight="1" x14ac:dyDescent="0.25">
      <c r="A12" s="4" t="s">
        <v>15</v>
      </c>
      <c r="B12" s="3">
        <f>'108年12月'!E12</f>
        <v>198917</v>
      </c>
      <c r="C12" s="3">
        <v>78365</v>
      </c>
      <c r="D12" s="3">
        <v>127107</v>
      </c>
      <c r="E12" s="3">
        <f t="shared" si="0"/>
        <v>150175</v>
      </c>
      <c r="F12" s="3"/>
      <c r="G12" s="5"/>
    </row>
    <row r="13" spans="1:7" ht="48.75" customHeight="1" x14ac:dyDescent="0.25">
      <c r="A13" s="4" t="s">
        <v>14</v>
      </c>
      <c r="B13" s="3">
        <f>'108年12月'!E13</f>
        <v>1723014</v>
      </c>
      <c r="C13" s="3">
        <v>1461560</v>
      </c>
      <c r="D13" s="3">
        <v>1356350</v>
      </c>
      <c r="E13" s="3">
        <f t="shared" si="0"/>
        <v>1828224</v>
      </c>
      <c r="F13" s="3"/>
    </row>
    <row r="14" spans="1:7" ht="48.75" customHeight="1" x14ac:dyDescent="0.25">
      <c r="A14" s="2"/>
      <c r="B14" s="3"/>
      <c r="C14" s="3"/>
      <c r="D14" s="3"/>
      <c r="E14" s="3"/>
      <c r="F14" s="3"/>
    </row>
    <row r="20" spans="1:6" ht="27.75" customHeight="1" x14ac:dyDescent="0.25">
      <c r="A20" s="1"/>
      <c r="B20" s="1"/>
      <c r="C20" s="1"/>
      <c r="D20" s="1"/>
      <c r="E20" s="1"/>
      <c r="F20" s="1"/>
    </row>
    <row r="21" spans="1:6" ht="27.75" customHeight="1" x14ac:dyDescent="0.25">
      <c r="A21" s="1"/>
      <c r="B21" s="1"/>
      <c r="C21" s="1"/>
      <c r="D21" s="1"/>
      <c r="E21" s="1"/>
      <c r="F21" s="1"/>
    </row>
  </sheetData>
  <mergeCells count="3">
    <mergeCell ref="A1:F1"/>
    <mergeCell ref="A2:F2"/>
    <mergeCell ref="A3:F3"/>
  </mergeCells>
  <phoneticPr fontId="2" type="noConversion"/>
  <pageMargins left="0.59055118110236227" right="0.51181102362204722" top="0.74803149606299213" bottom="0.74803149606299213" header="0.31496062992125984" footer="0.31496062992125984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8" workbookViewId="0">
      <selection activeCell="C14" sqref="C14"/>
    </sheetView>
  </sheetViews>
  <sheetFormatPr defaultRowHeight="16.5" x14ac:dyDescent="0.25"/>
  <cols>
    <col min="1" max="1" width="19.625" customWidth="1"/>
    <col min="2" max="5" width="16" customWidth="1"/>
    <col min="6" max="6" width="9.5" customWidth="1"/>
    <col min="7" max="7" width="11.875" bestFit="1" customWidth="1"/>
    <col min="14" max="14" width="9.5" bestFit="1" customWidth="1"/>
  </cols>
  <sheetData>
    <row r="1" spans="1:7" ht="27.75" customHeight="1" x14ac:dyDescent="0.25">
      <c r="A1" s="6" t="s">
        <v>13</v>
      </c>
      <c r="B1" s="6"/>
      <c r="C1" s="6"/>
      <c r="D1" s="6"/>
      <c r="E1" s="6"/>
      <c r="F1" s="6"/>
    </row>
    <row r="2" spans="1:7" ht="27.75" customHeight="1" x14ac:dyDescent="0.25">
      <c r="A2" s="7" t="s">
        <v>6</v>
      </c>
      <c r="B2" s="7"/>
      <c r="C2" s="7"/>
      <c r="D2" s="7"/>
      <c r="E2" s="7"/>
      <c r="F2" s="7"/>
    </row>
    <row r="3" spans="1:7" ht="27.75" customHeight="1" x14ac:dyDescent="0.25">
      <c r="A3" s="8" t="s">
        <v>21</v>
      </c>
      <c r="B3" s="8"/>
      <c r="C3" s="8"/>
      <c r="D3" s="8"/>
      <c r="E3" s="8"/>
      <c r="F3" s="8"/>
    </row>
    <row r="4" spans="1:7" ht="48.7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7" ht="48.75" customHeight="1" x14ac:dyDescent="0.25">
      <c r="A5" s="4" t="s">
        <v>7</v>
      </c>
      <c r="B5" s="3">
        <f>'108年11月'!E5</f>
        <v>140705</v>
      </c>
      <c r="C5" s="3">
        <v>14480</v>
      </c>
      <c r="D5" s="3">
        <v>140705</v>
      </c>
      <c r="E5" s="3">
        <f>B5+C5-D5</f>
        <v>14480</v>
      </c>
      <c r="F5" s="3"/>
      <c r="G5" s="5"/>
    </row>
    <row r="6" spans="1:7" ht="48.75" customHeight="1" x14ac:dyDescent="0.25">
      <c r="A6" s="4" t="s">
        <v>8</v>
      </c>
      <c r="B6" s="3">
        <f>'108年11月'!E6</f>
        <v>44225</v>
      </c>
      <c r="C6" s="3">
        <v>0</v>
      </c>
      <c r="D6" s="3">
        <v>150</v>
      </c>
      <c r="E6" s="3">
        <f t="shared" ref="E6:E13" si="0">B6+C6-D6</f>
        <v>44075</v>
      </c>
      <c r="F6" s="3"/>
      <c r="G6" s="5"/>
    </row>
    <row r="7" spans="1:7" ht="48.75" customHeight="1" x14ac:dyDescent="0.25">
      <c r="A7" s="4" t="s">
        <v>9</v>
      </c>
      <c r="B7" s="3">
        <f>'108年11月'!E7</f>
        <v>138906</v>
      </c>
      <c r="C7" s="3">
        <v>0</v>
      </c>
      <c r="D7" s="3">
        <v>22300</v>
      </c>
      <c r="E7" s="3">
        <f t="shared" si="0"/>
        <v>116606</v>
      </c>
      <c r="F7" s="3"/>
      <c r="G7" s="5"/>
    </row>
    <row r="8" spans="1:7" ht="48.75" customHeight="1" x14ac:dyDescent="0.25">
      <c r="A8" s="4" t="s">
        <v>10</v>
      </c>
      <c r="B8" s="3">
        <f>'108年11月'!E8</f>
        <v>-175</v>
      </c>
      <c r="C8" s="3">
        <v>0</v>
      </c>
      <c r="D8" s="3">
        <v>0</v>
      </c>
      <c r="E8" s="3">
        <f t="shared" si="0"/>
        <v>-175</v>
      </c>
      <c r="F8" s="3"/>
      <c r="G8" s="5"/>
    </row>
    <row r="9" spans="1:7" ht="48.75" customHeight="1" x14ac:dyDescent="0.25">
      <c r="A9" s="4" t="s">
        <v>11</v>
      </c>
      <c r="B9" s="3">
        <f>'108年11月'!E9</f>
        <v>256350</v>
      </c>
      <c r="C9" s="3">
        <v>0</v>
      </c>
      <c r="D9" s="3">
        <v>38215</v>
      </c>
      <c r="E9" s="3">
        <f t="shared" si="0"/>
        <v>218135</v>
      </c>
      <c r="F9" s="3"/>
      <c r="G9" s="5"/>
    </row>
    <row r="10" spans="1:7" ht="48.75" customHeight="1" x14ac:dyDescent="0.25">
      <c r="A10" s="4" t="s">
        <v>16</v>
      </c>
      <c r="B10" s="3">
        <f>'108年11月'!E10</f>
        <v>7415</v>
      </c>
      <c r="C10" s="3">
        <v>0</v>
      </c>
      <c r="D10" s="3">
        <v>1431</v>
      </c>
      <c r="E10" s="3">
        <f t="shared" si="0"/>
        <v>5984</v>
      </c>
      <c r="F10" s="3"/>
      <c r="G10" s="5"/>
    </row>
    <row r="11" spans="1:7" ht="48.75" customHeight="1" x14ac:dyDescent="0.25">
      <c r="A11" s="4" t="s">
        <v>12</v>
      </c>
      <c r="B11" s="3">
        <f>'108年11月'!E11</f>
        <v>400890</v>
      </c>
      <c r="C11" s="3">
        <v>0</v>
      </c>
      <c r="D11" s="3">
        <v>690</v>
      </c>
      <c r="E11" s="3">
        <f t="shared" si="0"/>
        <v>400200</v>
      </c>
      <c r="F11" s="3"/>
      <c r="G11" s="5"/>
    </row>
    <row r="12" spans="1:7" ht="48.75" customHeight="1" x14ac:dyDescent="0.25">
      <c r="A12" s="4" t="s">
        <v>15</v>
      </c>
      <c r="B12" s="3">
        <f>'108年11月'!E12</f>
        <v>302640</v>
      </c>
      <c r="C12" s="3">
        <v>48042</v>
      </c>
      <c r="D12" s="3">
        <v>151765</v>
      </c>
      <c r="E12" s="3">
        <f t="shared" si="0"/>
        <v>198917</v>
      </c>
      <c r="F12" s="3"/>
      <c r="G12" s="5"/>
    </row>
    <row r="13" spans="1:7" ht="48.75" customHeight="1" x14ac:dyDescent="0.25">
      <c r="A13" s="4" t="s">
        <v>14</v>
      </c>
      <c r="B13" s="3">
        <f>'108年11月'!E13</f>
        <v>2073546</v>
      </c>
      <c r="C13" s="3">
        <v>1698817</v>
      </c>
      <c r="D13" s="3">
        <v>2049349</v>
      </c>
      <c r="E13" s="3">
        <f t="shared" si="0"/>
        <v>1723014</v>
      </c>
      <c r="F13" s="3"/>
    </row>
    <row r="14" spans="1:7" ht="48.75" customHeight="1" x14ac:dyDescent="0.25">
      <c r="A14" s="2"/>
      <c r="B14" s="3"/>
      <c r="C14" s="3"/>
      <c r="D14" s="3"/>
      <c r="E14" s="3"/>
      <c r="F14" s="3"/>
    </row>
    <row r="20" spans="1:6" ht="27.75" customHeight="1" x14ac:dyDescent="0.25">
      <c r="A20" s="1"/>
      <c r="B20" s="1"/>
      <c r="C20" s="1"/>
      <c r="D20" s="1"/>
      <c r="E20" s="1"/>
      <c r="F20" s="1"/>
    </row>
    <row r="21" spans="1:6" ht="27.75" customHeight="1" x14ac:dyDescent="0.25">
      <c r="A21" s="1"/>
      <c r="B21" s="1"/>
      <c r="C21" s="1"/>
      <c r="D21" s="1"/>
      <c r="E21" s="1"/>
      <c r="F21" s="1"/>
    </row>
  </sheetData>
  <mergeCells count="3">
    <mergeCell ref="A1:F1"/>
    <mergeCell ref="A2:F2"/>
    <mergeCell ref="A3:F3"/>
  </mergeCells>
  <phoneticPr fontId="2" type="noConversion"/>
  <pageMargins left="0.59055118110236227" right="0.51181102362204722" top="0.74803149606299213" bottom="0.74803149606299213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7" sqref="E7"/>
    </sheetView>
  </sheetViews>
  <sheetFormatPr defaultRowHeight="16.5" x14ac:dyDescent="0.25"/>
  <cols>
    <col min="1" max="1" width="19.625" customWidth="1"/>
    <col min="2" max="5" width="16" customWidth="1"/>
    <col min="6" max="6" width="9.5" customWidth="1"/>
    <col min="7" max="7" width="11.875" bestFit="1" customWidth="1"/>
    <col min="14" max="14" width="9.5" bestFit="1" customWidth="1"/>
  </cols>
  <sheetData>
    <row r="1" spans="1:7" ht="27.75" customHeight="1" x14ac:dyDescent="0.25">
      <c r="A1" s="6" t="s">
        <v>13</v>
      </c>
      <c r="B1" s="6"/>
      <c r="C1" s="6"/>
      <c r="D1" s="6"/>
      <c r="E1" s="6"/>
      <c r="F1" s="6"/>
    </row>
    <row r="2" spans="1:7" ht="27.75" customHeight="1" x14ac:dyDescent="0.25">
      <c r="A2" s="7" t="s">
        <v>6</v>
      </c>
      <c r="B2" s="7"/>
      <c r="C2" s="7"/>
      <c r="D2" s="7"/>
      <c r="E2" s="7"/>
      <c r="F2" s="7"/>
    </row>
    <row r="3" spans="1:7" ht="27.75" customHeight="1" x14ac:dyDescent="0.25">
      <c r="A3" s="8" t="s">
        <v>20</v>
      </c>
      <c r="B3" s="8"/>
      <c r="C3" s="8"/>
      <c r="D3" s="8"/>
      <c r="E3" s="8"/>
      <c r="F3" s="8"/>
    </row>
    <row r="4" spans="1:7" ht="48.7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7" ht="48.75" customHeight="1" x14ac:dyDescent="0.25">
      <c r="A5" s="4" t="s">
        <v>7</v>
      </c>
      <c r="B5" s="3">
        <f>'108年10月'!E5</f>
        <v>7817666</v>
      </c>
      <c r="C5" s="3">
        <v>0</v>
      </c>
      <c r="D5" s="3">
        <v>7676961</v>
      </c>
      <c r="E5" s="3">
        <f>B5+C5-D5</f>
        <v>140705</v>
      </c>
      <c r="F5" s="3"/>
      <c r="G5" s="5"/>
    </row>
    <row r="6" spans="1:7" ht="48.75" customHeight="1" x14ac:dyDescent="0.25">
      <c r="A6" s="4" t="s">
        <v>8</v>
      </c>
      <c r="B6" s="3">
        <f>'108年10月'!E6</f>
        <v>44500</v>
      </c>
      <c r="C6" s="3">
        <v>0</v>
      </c>
      <c r="D6" s="3">
        <v>275</v>
      </c>
      <c r="E6" s="3">
        <f t="shared" ref="E6:E13" si="0">B6+C6-D6</f>
        <v>44225</v>
      </c>
      <c r="F6" s="3"/>
      <c r="G6" s="5"/>
    </row>
    <row r="7" spans="1:7" ht="48.75" customHeight="1" x14ac:dyDescent="0.25">
      <c r="A7" s="4" t="s">
        <v>9</v>
      </c>
      <c r="B7" s="3">
        <f>'108年10月'!E7</f>
        <v>152468</v>
      </c>
      <c r="C7" s="3">
        <v>0</v>
      </c>
      <c r="D7" s="3">
        <v>13562</v>
      </c>
      <c r="E7" s="3">
        <f t="shared" si="0"/>
        <v>138906</v>
      </c>
      <c r="F7" s="3"/>
      <c r="G7" s="5"/>
    </row>
    <row r="8" spans="1:7" ht="48.75" customHeight="1" x14ac:dyDescent="0.25">
      <c r="A8" s="4" t="s">
        <v>10</v>
      </c>
      <c r="B8" s="3">
        <f>'108年10月'!E8</f>
        <v>-175</v>
      </c>
      <c r="C8" s="3">
        <v>0</v>
      </c>
      <c r="D8" s="3">
        <v>0</v>
      </c>
      <c r="E8" s="3">
        <f t="shared" si="0"/>
        <v>-175</v>
      </c>
      <c r="F8" s="3"/>
      <c r="G8" s="5"/>
    </row>
    <row r="9" spans="1:7" ht="48.75" customHeight="1" x14ac:dyDescent="0.25">
      <c r="A9" s="4" t="s">
        <v>11</v>
      </c>
      <c r="B9" s="3">
        <f>'108年10月'!E9</f>
        <v>258225</v>
      </c>
      <c r="C9" s="3">
        <v>0</v>
      </c>
      <c r="D9" s="3">
        <v>1875</v>
      </c>
      <c r="E9" s="3">
        <f t="shared" si="0"/>
        <v>256350</v>
      </c>
      <c r="F9" s="3"/>
      <c r="G9" s="5"/>
    </row>
    <row r="10" spans="1:7" ht="48.75" customHeight="1" x14ac:dyDescent="0.25">
      <c r="A10" s="4" t="s">
        <v>16</v>
      </c>
      <c r="B10" s="3">
        <f>'108年10月'!E10</f>
        <v>466300</v>
      </c>
      <c r="C10" s="3">
        <v>0</v>
      </c>
      <c r="D10" s="3">
        <v>458885</v>
      </c>
      <c r="E10" s="3">
        <f t="shared" si="0"/>
        <v>7415</v>
      </c>
      <c r="F10" s="3"/>
      <c r="G10" s="5"/>
    </row>
    <row r="11" spans="1:7" ht="48.75" customHeight="1" x14ac:dyDescent="0.25">
      <c r="A11" s="4" t="s">
        <v>12</v>
      </c>
      <c r="B11" s="3">
        <f>'108年10月'!E11</f>
        <v>401580</v>
      </c>
      <c r="C11" s="3">
        <v>0</v>
      </c>
      <c r="D11" s="3">
        <v>690</v>
      </c>
      <c r="E11" s="3">
        <f t="shared" si="0"/>
        <v>400890</v>
      </c>
      <c r="F11" s="3"/>
      <c r="G11" s="5"/>
    </row>
    <row r="12" spans="1:7" ht="48.75" customHeight="1" x14ac:dyDescent="0.25">
      <c r="A12" s="4" t="s">
        <v>15</v>
      </c>
      <c r="B12" s="3">
        <f>'108年10月'!E12</f>
        <v>247405</v>
      </c>
      <c r="C12" s="3">
        <v>204100</v>
      </c>
      <c r="D12" s="3">
        <v>148865</v>
      </c>
      <c r="E12" s="3">
        <f>B12+C12-D12</f>
        <v>302640</v>
      </c>
      <c r="F12" s="3"/>
      <c r="G12" s="5"/>
    </row>
    <row r="13" spans="1:7" ht="48.75" customHeight="1" x14ac:dyDescent="0.25">
      <c r="A13" s="4" t="s">
        <v>14</v>
      </c>
      <c r="B13" s="3">
        <f>'108年10月'!E13</f>
        <v>4121342</v>
      </c>
      <c r="C13" s="3">
        <v>95500</v>
      </c>
      <c r="D13" s="3">
        <v>2143296</v>
      </c>
      <c r="E13" s="3">
        <f t="shared" si="0"/>
        <v>2073546</v>
      </c>
      <c r="F13" s="3"/>
    </row>
    <row r="14" spans="1:7" ht="48.75" customHeight="1" x14ac:dyDescent="0.25">
      <c r="A14" s="2"/>
      <c r="B14" s="3"/>
      <c r="C14" s="3"/>
      <c r="D14" s="3"/>
      <c r="E14" s="3"/>
      <c r="F14" s="3"/>
    </row>
    <row r="20" spans="1:6" ht="27.75" customHeight="1" x14ac:dyDescent="0.25">
      <c r="A20" s="1"/>
      <c r="B20" s="1"/>
      <c r="C20" s="1"/>
      <c r="D20" s="1"/>
      <c r="E20" s="1"/>
      <c r="F20" s="1"/>
    </row>
    <row r="21" spans="1:6" ht="27.75" customHeight="1" x14ac:dyDescent="0.25">
      <c r="A21" s="1"/>
      <c r="B21" s="1"/>
      <c r="C21" s="1"/>
      <c r="D21" s="1"/>
      <c r="E21" s="1"/>
      <c r="F21" s="1"/>
    </row>
  </sheetData>
  <mergeCells count="3">
    <mergeCell ref="A1:F1"/>
    <mergeCell ref="A2:F2"/>
    <mergeCell ref="A3:F3"/>
  </mergeCells>
  <phoneticPr fontId="2" type="noConversion"/>
  <pageMargins left="0.59055118110236227" right="0.51181102362204722" top="0.74803149606299213" bottom="0.74803149606299213" header="0.31496062992125984" footer="0.31496062992125984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8" sqref="D8"/>
    </sheetView>
  </sheetViews>
  <sheetFormatPr defaultRowHeight="16.5" x14ac:dyDescent="0.25"/>
  <cols>
    <col min="1" max="1" width="19.625" customWidth="1"/>
    <col min="2" max="5" width="16" customWidth="1"/>
    <col min="6" max="6" width="9.5" customWidth="1"/>
    <col min="7" max="7" width="11.875" bestFit="1" customWidth="1"/>
    <col min="14" max="14" width="9.5" bestFit="1" customWidth="1"/>
  </cols>
  <sheetData>
    <row r="1" spans="1:7" ht="27.75" customHeight="1" x14ac:dyDescent="0.25">
      <c r="A1" s="6" t="s">
        <v>13</v>
      </c>
      <c r="B1" s="6"/>
      <c r="C1" s="6"/>
      <c r="D1" s="6"/>
      <c r="E1" s="6"/>
      <c r="F1" s="6"/>
    </row>
    <row r="2" spans="1:7" ht="27.75" customHeight="1" x14ac:dyDescent="0.25">
      <c r="A2" s="7" t="s">
        <v>6</v>
      </c>
      <c r="B2" s="7"/>
      <c r="C2" s="7"/>
      <c r="D2" s="7"/>
      <c r="E2" s="7"/>
      <c r="F2" s="7"/>
    </row>
    <row r="3" spans="1:7" ht="27.75" customHeight="1" x14ac:dyDescent="0.25">
      <c r="A3" s="8" t="s">
        <v>19</v>
      </c>
      <c r="B3" s="8"/>
      <c r="C3" s="8"/>
      <c r="D3" s="8"/>
      <c r="E3" s="8"/>
      <c r="F3" s="8"/>
    </row>
    <row r="4" spans="1:7" ht="48.7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7" ht="48.75" customHeight="1" x14ac:dyDescent="0.25">
      <c r="A5" s="4" t="s">
        <v>7</v>
      </c>
      <c r="B5" s="3">
        <f>'108年9月'!E5</f>
        <v>7829749</v>
      </c>
      <c r="C5" s="3">
        <v>740</v>
      </c>
      <c r="D5" s="3">
        <v>12823</v>
      </c>
      <c r="E5" s="3">
        <f>B5+C5-D5</f>
        <v>7817666</v>
      </c>
      <c r="F5" s="3"/>
      <c r="G5" s="5"/>
    </row>
    <row r="6" spans="1:7" ht="48.75" customHeight="1" x14ac:dyDescent="0.25">
      <c r="A6" s="4" t="s">
        <v>8</v>
      </c>
      <c r="B6" s="3">
        <f>'108年9月'!E6</f>
        <v>90050</v>
      </c>
      <c r="C6" s="3">
        <v>0</v>
      </c>
      <c r="D6" s="3">
        <v>45550</v>
      </c>
      <c r="E6" s="3">
        <f t="shared" ref="E6:E13" si="0">B6+C6-D6</f>
        <v>44500</v>
      </c>
      <c r="F6" s="3"/>
      <c r="G6" s="5"/>
    </row>
    <row r="7" spans="1:7" ht="48.75" customHeight="1" x14ac:dyDescent="0.25">
      <c r="A7" s="4" t="s">
        <v>9</v>
      </c>
      <c r="B7" s="3">
        <f>'108年9月'!E7</f>
        <v>203766</v>
      </c>
      <c r="C7" s="3">
        <v>0</v>
      </c>
      <c r="D7" s="3">
        <v>51298</v>
      </c>
      <c r="E7" s="3">
        <f t="shared" si="0"/>
        <v>152468</v>
      </c>
      <c r="F7" s="3"/>
      <c r="G7" s="5"/>
    </row>
    <row r="8" spans="1:7" ht="48.75" customHeight="1" x14ac:dyDescent="0.25">
      <c r="A8" s="4" t="s">
        <v>10</v>
      </c>
      <c r="B8" s="3">
        <f>'108年9月'!E8</f>
        <v>320250</v>
      </c>
      <c r="C8" s="3">
        <v>175</v>
      </c>
      <c r="D8" s="3">
        <v>320600</v>
      </c>
      <c r="E8" s="3">
        <f t="shared" si="0"/>
        <v>-175</v>
      </c>
      <c r="F8" s="3"/>
      <c r="G8" s="5"/>
    </row>
    <row r="9" spans="1:7" ht="48.75" customHeight="1" x14ac:dyDescent="0.25">
      <c r="A9" s="4" t="s">
        <v>11</v>
      </c>
      <c r="B9" s="3">
        <f>'108年9月'!E9</f>
        <v>275160</v>
      </c>
      <c r="C9" s="3">
        <v>0</v>
      </c>
      <c r="D9" s="3">
        <v>16935</v>
      </c>
      <c r="E9" s="3">
        <f t="shared" si="0"/>
        <v>258225</v>
      </c>
      <c r="F9" s="3"/>
      <c r="G9" s="5"/>
    </row>
    <row r="10" spans="1:7" ht="48.75" customHeight="1" x14ac:dyDescent="0.25">
      <c r="A10" s="4" t="s">
        <v>16</v>
      </c>
      <c r="B10" s="3">
        <f>'108年9月'!E10</f>
        <v>867446</v>
      </c>
      <c r="C10" s="3">
        <v>0</v>
      </c>
      <c r="D10" s="3">
        <v>401146</v>
      </c>
      <c r="E10" s="3">
        <f t="shared" si="0"/>
        <v>466300</v>
      </c>
      <c r="F10" s="3"/>
      <c r="G10" s="5"/>
    </row>
    <row r="11" spans="1:7" ht="48.75" customHeight="1" x14ac:dyDescent="0.25">
      <c r="A11" s="4" t="s">
        <v>12</v>
      </c>
      <c r="B11" s="3">
        <f>'108年9月'!E11</f>
        <v>403650</v>
      </c>
      <c r="C11" s="3">
        <v>0</v>
      </c>
      <c r="D11" s="3">
        <v>2070</v>
      </c>
      <c r="E11" s="3">
        <f t="shared" si="0"/>
        <v>401580</v>
      </c>
      <c r="F11" s="3"/>
      <c r="G11" s="5"/>
    </row>
    <row r="12" spans="1:7" ht="48.75" customHeight="1" x14ac:dyDescent="0.25">
      <c r="A12" s="4" t="s">
        <v>15</v>
      </c>
      <c r="B12" s="3">
        <f>'108年9月'!E12</f>
        <v>349320</v>
      </c>
      <c r="C12" s="3">
        <v>58500</v>
      </c>
      <c r="D12" s="3">
        <v>160415</v>
      </c>
      <c r="E12" s="3">
        <f t="shared" si="0"/>
        <v>247405</v>
      </c>
      <c r="F12" s="3"/>
      <c r="G12" s="5"/>
    </row>
    <row r="13" spans="1:7" ht="48.75" customHeight="1" x14ac:dyDescent="0.25">
      <c r="A13" s="4" t="s">
        <v>14</v>
      </c>
      <c r="B13" s="3">
        <f>'108年9月'!E13</f>
        <v>5795868</v>
      </c>
      <c r="C13" s="3">
        <v>309380</v>
      </c>
      <c r="D13" s="3">
        <v>1983906</v>
      </c>
      <c r="E13" s="3">
        <f t="shared" si="0"/>
        <v>4121342</v>
      </c>
      <c r="F13" s="3"/>
    </row>
    <row r="14" spans="1:7" ht="48.75" customHeight="1" x14ac:dyDescent="0.25">
      <c r="A14" s="2"/>
      <c r="B14" s="3"/>
      <c r="C14" s="3"/>
      <c r="D14" s="3"/>
      <c r="E14" s="3"/>
      <c r="F14" s="3"/>
    </row>
    <row r="20" spans="1:6" ht="27.75" customHeight="1" x14ac:dyDescent="0.25">
      <c r="A20" s="1"/>
      <c r="B20" s="1"/>
      <c r="C20" s="1"/>
      <c r="D20" s="1"/>
      <c r="E20" s="1"/>
      <c r="F20" s="1"/>
    </row>
    <row r="21" spans="1:6" ht="27.75" customHeight="1" x14ac:dyDescent="0.25">
      <c r="A21" s="1"/>
      <c r="B21" s="1"/>
      <c r="C21" s="1"/>
      <c r="D21" s="1"/>
      <c r="E21" s="1"/>
      <c r="F21" s="1"/>
    </row>
  </sheetData>
  <mergeCells count="3">
    <mergeCell ref="A1:F1"/>
    <mergeCell ref="A2:F2"/>
    <mergeCell ref="A3:F3"/>
  </mergeCells>
  <phoneticPr fontId="2" type="noConversion"/>
  <pageMargins left="0.59055118110236227" right="0.51181102362204722" top="0.74803149606299213" bottom="0.74803149606299213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2" workbookViewId="0">
      <selection activeCell="C14" sqref="C14"/>
    </sheetView>
  </sheetViews>
  <sheetFormatPr defaultRowHeight="16.5" x14ac:dyDescent="0.25"/>
  <cols>
    <col min="1" max="1" width="19.625" customWidth="1"/>
    <col min="2" max="5" width="16" customWidth="1"/>
    <col min="6" max="6" width="9.5" customWidth="1"/>
    <col min="7" max="7" width="11.875" bestFit="1" customWidth="1"/>
    <col min="14" max="14" width="9.5" bestFit="1" customWidth="1"/>
  </cols>
  <sheetData>
    <row r="1" spans="1:7" ht="27.75" customHeight="1" x14ac:dyDescent="0.25">
      <c r="A1" s="6" t="s">
        <v>13</v>
      </c>
      <c r="B1" s="6"/>
      <c r="C1" s="6"/>
      <c r="D1" s="6"/>
      <c r="E1" s="6"/>
      <c r="F1" s="6"/>
    </row>
    <row r="2" spans="1:7" ht="27.75" customHeight="1" x14ac:dyDescent="0.25">
      <c r="A2" s="7" t="s">
        <v>6</v>
      </c>
      <c r="B2" s="7"/>
      <c r="C2" s="7"/>
      <c r="D2" s="7"/>
      <c r="E2" s="7"/>
      <c r="F2" s="7"/>
    </row>
    <row r="3" spans="1:7" ht="27.75" customHeight="1" x14ac:dyDescent="0.25">
      <c r="A3" s="8" t="s">
        <v>18</v>
      </c>
      <c r="B3" s="8"/>
      <c r="C3" s="8"/>
      <c r="D3" s="8"/>
      <c r="E3" s="8"/>
      <c r="F3" s="8"/>
    </row>
    <row r="4" spans="1:7" ht="48.7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7" ht="48.75" customHeight="1" x14ac:dyDescent="0.25">
      <c r="A5" s="4" t="s">
        <v>7</v>
      </c>
      <c r="B5" s="3">
        <f>'108年8月'!E5</f>
        <v>6855730</v>
      </c>
      <c r="C5" s="3">
        <v>1055725</v>
      </c>
      <c r="D5" s="3">
        <v>81706</v>
      </c>
      <c r="E5" s="3">
        <f>B5+C5-D5</f>
        <v>7829749</v>
      </c>
      <c r="F5" s="3"/>
      <c r="G5" s="5"/>
    </row>
    <row r="6" spans="1:7" ht="48.75" customHeight="1" x14ac:dyDescent="0.25">
      <c r="A6" s="4" t="s">
        <v>8</v>
      </c>
      <c r="B6" s="3">
        <f>'108年8月'!E6</f>
        <v>78000</v>
      </c>
      <c r="C6" s="3">
        <v>13000</v>
      </c>
      <c r="D6" s="3">
        <v>950</v>
      </c>
      <c r="E6" s="3">
        <f t="shared" ref="E6:E13" si="0">B6+C6-D6</f>
        <v>90050</v>
      </c>
      <c r="F6" s="3"/>
      <c r="G6" s="5"/>
    </row>
    <row r="7" spans="1:7" ht="48.75" customHeight="1" x14ac:dyDescent="0.25">
      <c r="A7" s="4" t="s">
        <v>9</v>
      </c>
      <c r="B7" s="3">
        <f>'108年8月'!E7</f>
        <v>214942</v>
      </c>
      <c r="C7" s="3">
        <v>26000</v>
      </c>
      <c r="D7" s="3">
        <v>37176</v>
      </c>
      <c r="E7" s="3">
        <f t="shared" si="0"/>
        <v>203766</v>
      </c>
      <c r="F7" s="3"/>
      <c r="G7" s="5"/>
    </row>
    <row r="8" spans="1:7" ht="48.75" customHeight="1" x14ac:dyDescent="0.25">
      <c r="A8" s="4" t="s">
        <v>10</v>
      </c>
      <c r="B8" s="3">
        <f>'108年8月'!E8</f>
        <v>273000</v>
      </c>
      <c r="C8" s="3">
        <v>50400</v>
      </c>
      <c r="D8" s="3">
        <v>3150</v>
      </c>
      <c r="E8" s="3">
        <f t="shared" si="0"/>
        <v>320250</v>
      </c>
      <c r="F8" s="3"/>
      <c r="G8" s="5"/>
    </row>
    <row r="9" spans="1:7" ht="48.75" customHeight="1" x14ac:dyDescent="0.25">
      <c r="A9" s="4" t="s">
        <v>11</v>
      </c>
      <c r="B9" s="3">
        <f>'108年8月'!E9</f>
        <v>3785260</v>
      </c>
      <c r="C9" s="3">
        <v>216220</v>
      </c>
      <c r="D9" s="3">
        <v>3726320</v>
      </c>
      <c r="E9" s="3">
        <f t="shared" si="0"/>
        <v>275160</v>
      </c>
      <c r="F9" s="3"/>
      <c r="G9" s="5"/>
    </row>
    <row r="10" spans="1:7" ht="48.75" customHeight="1" x14ac:dyDescent="0.25">
      <c r="A10" s="4" t="s">
        <v>16</v>
      </c>
      <c r="B10" s="3">
        <f>'108年8月'!E10</f>
        <v>1056600</v>
      </c>
      <c r="C10" s="3">
        <v>175100</v>
      </c>
      <c r="D10" s="3">
        <v>364254</v>
      </c>
      <c r="E10" s="3">
        <f t="shared" si="0"/>
        <v>867446</v>
      </c>
      <c r="F10" s="3"/>
      <c r="G10" s="5"/>
    </row>
    <row r="11" spans="1:7" ht="48.75" customHeight="1" x14ac:dyDescent="0.25">
      <c r="A11" s="4" t="s">
        <v>12</v>
      </c>
      <c r="B11" s="3">
        <f>'108年8月'!E11</f>
        <v>326370</v>
      </c>
      <c r="C11" s="3">
        <v>77970</v>
      </c>
      <c r="D11" s="3">
        <v>690</v>
      </c>
      <c r="E11" s="3">
        <f t="shared" si="0"/>
        <v>403650</v>
      </c>
      <c r="F11" s="3"/>
      <c r="G11" s="5"/>
    </row>
    <row r="12" spans="1:7" ht="48.75" customHeight="1" x14ac:dyDescent="0.25">
      <c r="A12" s="4" t="s">
        <v>15</v>
      </c>
      <c r="B12" s="3">
        <f>'108年8月'!E12</f>
        <v>186360</v>
      </c>
      <c r="C12" s="3">
        <v>300525</v>
      </c>
      <c r="D12" s="3">
        <v>137565</v>
      </c>
      <c r="E12" s="3">
        <f t="shared" si="0"/>
        <v>349320</v>
      </c>
      <c r="F12" s="3"/>
      <c r="G12" s="5"/>
    </row>
    <row r="13" spans="1:7" ht="48.75" customHeight="1" x14ac:dyDescent="0.25">
      <c r="A13" s="4" t="s">
        <v>14</v>
      </c>
      <c r="B13" s="3">
        <f>'108年8月'!E13</f>
        <v>4143495</v>
      </c>
      <c r="C13" s="3">
        <v>2876656</v>
      </c>
      <c r="D13" s="3">
        <v>1224283</v>
      </c>
      <c r="E13" s="3">
        <f t="shared" si="0"/>
        <v>5795868</v>
      </c>
      <c r="F13" s="3"/>
    </row>
    <row r="14" spans="1:7" ht="48.75" customHeight="1" x14ac:dyDescent="0.25">
      <c r="A14" s="2"/>
      <c r="B14" s="3"/>
      <c r="C14" s="3"/>
      <c r="D14" s="3"/>
      <c r="E14" s="3"/>
      <c r="F14" s="3"/>
    </row>
    <row r="20" spans="1:6" ht="27.75" customHeight="1" x14ac:dyDescent="0.25">
      <c r="A20" s="1"/>
      <c r="B20" s="1"/>
      <c r="C20" s="1"/>
      <c r="D20" s="1"/>
      <c r="E20" s="1"/>
      <c r="F20" s="1"/>
    </row>
    <row r="21" spans="1:6" ht="27.75" customHeight="1" x14ac:dyDescent="0.25">
      <c r="A21" s="1"/>
      <c r="B21" s="1"/>
      <c r="C21" s="1"/>
      <c r="D21" s="1"/>
      <c r="E21" s="1"/>
      <c r="F21" s="1"/>
    </row>
  </sheetData>
  <mergeCells count="3">
    <mergeCell ref="A1:F1"/>
    <mergeCell ref="A2:F2"/>
    <mergeCell ref="A3:F3"/>
  </mergeCells>
  <phoneticPr fontId="2" type="noConversion"/>
  <pageMargins left="0.59055118110236227" right="0.51181102362204722" top="0.74803149606299213" bottom="0.74803149606299213" header="0.31496062992125984" footer="0.31496062992125984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8" workbookViewId="0">
      <selection activeCell="D14" sqref="D14"/>
    </sheetView>
  </sheetViews>
  <sheetFormatPr defaultRowHeight="16.5" x14ac:dyDescent="0.25"/>
  <cols>
    <col min="1" max="1" width="19.625" customWidth="1"/>
    <col min="2" max="5" width="16" customWidth="1"/>
    <col min="6" max="6" width="9.5" customWidth="1"/>
    <col min="7" max="7" width="11.875" bestFit="1" customWidth="1"/>
    <col min="14" max="14" width="9.5" bestFit="1" customWidth="1"/>
  </cols>
  <sheetData>
    <row r="1" spans="1:7" ht="27.75" customHeight="1" x14ac:dyDescent="0.25">
      <c r="A1" s="6" t="s">
        <v>13</v>
      </c>
      <c r="B1" s="6"/>
      <c r="C1" s="6"/>
      <c r="D1" s="6"/>
      <c r="E1" s="6"/>
      <c r="F1" s="6"/>
    </row>
    <row r="2" spans="1:7" ht="27.75" customHeight="1" x14ac:dyDescent="0.25">
      <c r="A2" s="7" t="s">
        <v>6</v>
      </c>
      <c r="B2" s="7"/>
      <c r="C2" s="7"/>
      <c r="D2" s="7"/>
      <c r="E2" s="7"/>
      <c r="F2" s="7"/>
    </row>
    <row r="3" spans="1:7" ht="27.75" customHeight="1" x14ac:dyDescent="0.25">
      <c r="A3" s="8" t="s">
        <v>17</v>
      </c>
      <c r="B3" s="8"/>
      <c r="C3" s="8"/>
      <c r="D3" s="8"/>
      <c r="E3" s="8"/>
      <c r="F3" s="8"/>
    </row>
    <row r="4" spans="1:7" ht="48.7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7" ht="48.75" customHeight="1" x14ac:dyDescent="0.25">
      <c r="A5" s="4" t="s">
        <v>7</v>
      </c>
      <c r="B5" s="3">
        <v>0</v>
      </c>
      <c r="C5" s="3">
        <v>6866550</v>
      </c>
      <c r="D5" s="3">
        <v>10820</v>
      </c>
      <c r="E5" s="3">
        <f>C5-D5</f>
        <v>6855730</v>
      </c>
      <c r="F5" s="3"/>
      <c r="G5" s="5"/>
    </row>
    <row r="6" spans="1:7" ht="48.75" customHeight="1" x14ac:dyDescent="0.25">
      <c r="A6" s="4" t="s">
        <v>8</v>
      </c>
      <c r="B6" s="3">
        <v>0</v>
      </c>
      <c r="C6" s="3">
        <v>78100</v>
      </c>
      <c r="D6" s="3">
        <v>100</v>
      </c>
      <c r="E6" s="3">
        <f t="shared" ref="E6:E11" si="0">C6-D6</f>
        <v>78000</v>
      </c>
      <c r="F6" s="3"/>
      <c r="G6" s="5"/>
    </row>
    <row r="7" spans="1:7" ht="48.75" customHeight="1" x14ac:dyDescent="0.25">
      <c r="A7" s="4" t="s">
        <v>9</v>
      </c>
      <c r="B7" s="3">
        <v>65942</v>
      </c>
      <c r="C7" s="3">
        <v>156200</v>
      </c>
      <c r="D7" s="3">
        <v>7200</v>
      </c>
      <c r="E7" s="3">
        <f>B7+C7-D7</f>
        <v>214942</v>
      </c>
      <c r="F7" s="3"/>
      <c r="G7" s="5"/>
    </row>
    <row r="8" spans="1:7" ht="48.75" customHeight="1" x14ac:dyDescent="0.25">
      <c r="A8" s="4" t="s">
        <v>10</v>
      </c>
      <c r="B8" s="3">
        <v>0</v>
      </c>
      <c r="C8" s="3">
        <v>273350</v>
      </c>
      <c r="D8" s="3">
        <v>350</v>
      </c>
      <c r="E8" s="3">
        <f t="shared" si="0"/>
        <v>273000</v>
      </c>
      <c r="F8" s="3"/>
      <c r="G8" s="5"/>
    </row>
    <row r="9" spans="1:7" ht="48.75" customHeight="1" x14ac:dyDescent="0.25">
      <c r="A9" s="4" t="s">
        <v>11</v>
      </c>
      <c r="B9" s="3">
        <v>0</v>
      </c>
      <c r="C9" s="3">
        <v>3795850</v>
      </c>
      <c r="D9" s="3">
        <v>10590</v>
      </c>
      <c r="E9" s="3">
        <f t="shared" si="0"/>
        <v>3785260</v>
      </c>
      <c r="F9" s="3"/>
      <c r="G9" s="5"/>
    </row>
    <row r="10" spans="1:7" ht="48.75" customHeight="1" x14ac:dyDescent="0.25">
      <c r="A10" s="4" t="s">
        <v>16</v>
      </c>
      <c r="B10" s="3">
        <v>0</v>
      </c>
      <c r="C10" s="3">
        <v>1058000</v>
      </c>
      <c r="D10" s="3">
        <v>1400</v>
      </c>
      <c r="E10" s="3">
        <f t="shared" si="0"/>
        <v>1056600</v>
      </c>
      <c r="F10" s="3"/>
      <c r="G10" s="5"/>
    </row>
    <row r="11" spans="1:7" ht="48.75" customHeight="1" x14ac:dyDescent="0.25">
      <c r="A11" s="4" t="s">
        <v>12</v>
      </c>
      <c r="B11" s="3">
        <v>0</v>
      </c>
      <c r="C11" s="3">
        <v>326370</v>
      </c>
      <c r="D11" s="3">
        <v>0</v>
      </c>
      <c r="E11" s="3">
        <f t="shared" si="0"/>
        <v>326370</v>
      </c>
      <c r="F11" s="3"/>
      <c r="G11" s="5"/>
    </row>
    <row r="12" spans="1:7" ht="48.75" customHeight="1" x14ac:dyDescent="0.25">
      <c r="A12" s="4" t="s">
        <v>15</v>
      </c>
      <c r="B12" s="3">
        <v>76700</v>
      </c>
      <c r="C12" s="3">
        <v>136725</v>
      </c>
      <c r="D12" s="3">
        <v>27065</v>
      </c>
      <c r="E12" s="3">
        <f>B12+C12-D12</f>
        <v>186360</v>
      </c>
      <c r="F12" s="3"/>
      <c r="G12" s="5"/>
    </row>
    <row r="13" spans="1:7" ht="48.75" customHeight="1" x14ac:dyDescent="0.25">
      <c r="A13" s="4" t="s">
        <v>14</v>
      </c>
      <c r="B13" s="3">
        <v>362100</v>
      </c>
      <c r="C13" s="3">
        <v>3781395</v>
      </c>
      <c r="D13" s="3">
        <v>0</v>
      </c>
      <c r="E13" s="3">
        <f>B13+C13-D13</f>
        <v>4143495</v>
      </c>
      <c r="F13" s="3"/>
    </row>
    <row r="14" spans="1:7" ht="48.75" customHeight="1" x14ac:dyDescent="0.25">
      <c r="A14" s="2"/>
      <c r="B14" s="3"/>
      <c r="C14" s="3"/>
      <c r="D14" s="3"/>
      <c r="E14" s="3"/>
      <c r="F14" s="3"/>
    </row>
    <row r="20" spans="1:6" ht="27.75" customHeight="1" x14ac:dyDescent="0.25">
      <c r="A20" s="1"/>
      <c r="B20" s="1"/>
      <c r="C20" s="1"/>
      <c r="D20" s="1"/>
      <c r="E20" s="1"/>
      <c r="F20" s="1"/>
    </row>
    <row r="21" spans="1:6" ht="27.75" customHeight="1" x14ac:dyDescent="0.25">
      <c r="A21" s="1"/>
      <c r="B21" s="1"/>
      <c r="C21" s="1"/>
      <c r="D21" s="1"/>
      <c r="E21" s="1"/>
      <c r="F21" s="1"/>
    </row>
  </sheetData>
  <mergeCells count="3">
    <mergeCell ref="A1:F1"/>
    <mergeCell ref="A2:F2"/>
    <mergeCell ref="A3:F3"/>
  </mergeCells>
  <phoneticPr fontId="2" type="noConversion"/>
  <pageMargins left="0.59055118110236227" right="0.5118110236220472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109年4月</vt:lpstr>
      <vt:lpstr>109年3月</vt:lpstr>
      <vt:lpstr>109年2月</vt:lpstr>
      <vt:lpstr>109年1月</vt:lpstr>
      <vt:lpstr>108年12月</vt:lpstr>
      <vt:lpstr>108年11月</vt:lpstr>
      <vt:lpstr>108年10月</vt:lpstr>
      <vt:lpstr>108年9月</vt:lpstr>
      <vt:lpstr>108年8月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2016-09-21T02:46:16Z</cp:lastPrinted>
  <dcterms:created xsi:type="dcterms:W3CDTF">2013-01-24T07:24:29Z</dcterms:created>
  <dcterms:modified xsi:type="dcterms:W3CDTF">2020-05-26T01:37:07Z</dcterms:modified>
</cp:coreProperties>
</file>